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9074\Desktop\gaśnice\"/>
    </mc:Choice>
  </mc:AlternateContent>
  <xr:revisionPtr revIDLastSave="0" documentId="8_{3E4DA573-E9AE-45E7-9E98-6E541E912865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1" i="1" l="1"/>
  <c r="H140" i="1"/>
  <c r="J140" i="1" s="1"/>
  <c r="J141" i="1" s="1"/>
  <c r="F139" i="1"/>
  <c r="J138" i="1"/>
  <c r="H138" i="1"/>
  <c r="H137" i="1"/>
  <c r="H139" i="1" s="1"/>
  <c r="F135" i="1"/>
  <c r="H134" i="1"/>
  <c r="J134" i="1" s="1"/>
  <c r="J135" i="1" s="1"/>
  <c r="F133" i="1"/>
  <c r="F142" i="1" s="1"/>
  <c r="J132" i="1"/>
  <c r="H132" i="1"/>
  <c r="H131" i="1"/>
  <c r="J131" i="1" s="1"/>
  <c r="J130" i="1"/>
  <c r="H130" i="1"/>
  <c r="H133" i="1" s="1"/>
  <c r="F122" i="1"/>
  <c r="J121" i="1"/>
  <c r="J122" i="1" s="1"/>
  <c r="H121" i="1"/>
  <c r="H122" i="1" s="1"/>
  <c r="F120" i="1"/>
  <c r="F123" i="1" s="1"/>
  <c r="J119" i="1"/>
  <c r="H119" i="1"/>
  <c r="H118" i="1"/>
  <c r="H120" i="1" s="1"/>
  <c r="J117" i="1"/>
  <c r="H117" i="1"/>
  <c r="H115" i="1"/>
  <c r="F115" i="1"/>
  <c r="H114" i="1"/>
  <c r="J114" i="1" s="1"/>
  <c r="J115" i="1" s="1"/>
  <c r="F113" i="1"/>
  <c r="H112" i="1"/>
  <c r="J112" i="1" s="1"/>
  <c r="J111" i="1"/>
  <c r="H111" i="1"/>
  <c r="H110" i="1"/>
  <c r="J110" i="1" s="1"/>
  <c r="J109" i="1"/>
  <c r="H109" i="1"/>
  <c r="F99" i="1"/>
  <c r="F100" i="1" s="1"/>
  <c r="J98" i="1"/>
  <c r="H98" i="1"/>
  <c r="H97" i="1"/>
  <c r="J97" i="1" s="1"/>
  <c r="J99" i="1" s="1"/>
  <c r="J100" i="1" s="1"/>
  <c r="F89" i="1"/>
  <c r="F88" i="1"/>
  <c r="H87" i="1"/>
  <c r="J87" i="1" s="1"/>
  <c r="J88" i="1" s="1"/>
  <c r="J86" i="1"/>
  <c r="H86" i="1"/>
  <c r="H85" i="1"/>
  <c r="F85" i="1"/>
  <c r="H84" i="1"/>
  <c r="J84" i="1" s="1"/>
  <c r="J83" i="1"/>
  <c r="H83" i="1"/>
  <c r="H82" i="1"/>
  <c r="J82" i="1" s="1"/>
  <c r="J85" i="1" s="1"/>
  <c r="F80" i="1"/>
  <c r="H79" i="1"/>
  <c r="J79" i="1" s="1"/>
  <c r="J78" i="1"/>
  <c r="H78" i="1"/>
  <c r="H77" i="1"/>
  <c r="J77" i="1" s="1"/>
  <c r="J76" i="1"/>
  <c r="H76" i="1"/>
  <c r="H75" i="1"/>
  <c r="J75" i="1" s="1"/>
  <c r="J80" i="1" s="1"/>
  <c r="J89" i="1" s="1"/>
  <c r="F67" i="1"/>
  <c r="H66" i="1"/>
  <c r="J66" i="1" s="1"/>
  <c r="J65" i="1"/>
  <c r="H65" i="1"/>
  <c r="H64" i="1"/>
  <c r="J64" i="1" s="1"/>
  <c r="F62" i="1"/>
  <c r="F68" i="1" s="1"/>
  <c r="J61" i="1"/>
  <c r="H61" i="1"/>
  <c r="H60" i="1"/>
  <c r="J60" i="1" s="1"/>
  <c r="J59" i="1"/>
  <c r="H59" i="1"/>
  <c r="H58" i="1"/>
  <c r="H62" i="1" s="1"/>
  <c r="H47" i="1"/>
  <c r="F47" i="1"/>
  <c r="H46" i="1"/>
  <c r="J46" i="1" s="1"/>
  <c r="J45" i="1"/>
  <c r="H45" i="1"/>
  <c r="H44" i="1"/>
  <c r="J44" i="1" s="1"/>
  <c r="F43" i="1"/>
  <c r="H42" i="1"/>
  <c r="J42" i="1" s="1"/>
  <c r="J41" i="1"/>
  <c r="H41" i="1"/>
  <c r="H40" i="1"/>
  <c r="J40" i="1" s="1"/>
  <c r="J39" i="1"/>
  <c r="H39" i="1"/>
  <c r="J37" i="1"/>
  <c r="H37" i="1"/>
  <c r="J36" i="1"/>
  <c r="H36" i="1"/>
  <c r="H35" i="1"/>
  <c r="F35" i="1"/>
  <c r="F48" i="1" s="1"/>
  <c r="H34" i="1"/>
  <c r="J34" i="1" s="1"/>
  <c r="J33" i="1"/>
  <c r="H33" i="1"/>
  <c r="H32" i="1"/>
  <c r="J32" i="1" s="1"/>
  <c r="J31" i="1"/>
  <c r="H31" i="1"/>
  <c r="H30" i="1"/>
  <c r="J30" i="1" s="1"/>
  <c r="J29" i="1"/>
  <c r="H29" i="1"/>
  <c r="J35" i="1" l="1"/>
  <c r="J43" i="1"/>
  <c r="J113" i="1"/>
  <c r="J47" i="1"/>
  <c r="H142" i="1"/>
  <c r="J67" i="1"/>
  <c r="J133" i="1"/>
  <c r="H99" i="1"/>
  <c r="H100" i="1" s="1"/>
  <c r="H43" i="1"/>
  <c r="H48" i="1" s="1"/>
  <c r="H67" i="1"/>
  <c r="H68" i="1" s="1"/>
  <c r="H80" i="1"/>
  <c r="H88" i="1"/>
  <c r="H113" i="1"/>
  <c r="H123" i="1" s="1"/>
  <c r="H135" i="1"/>
  <c r="H141" i="1"/>
  <c r="J118" i="1"/>
  <c r="J120" i="1" s="1"/>
  <c r="J58" i="1"/>
  <c r="J62" i="1" s="1"/>
  <c r="J137" i="1"/>
  <c r="J139" i="1" s="1"/>
  <c r="J142" i="1" s="1"/>
  <c r="J48" i="1" l="1"/>
  <c r="E146" i="1"/>
  <c r="E147" i="1" s="1"/>
  <c r="J123" i="1"/>
  <c r="H89" i="1"/>
  <c r="J68" i="1"/>
  <c r="E148" i="1" l="1"/>
</calcChain>
</file>

<file path=xl/sharedStrings.xml><?xml version="1.0" encoding="utf-8"?>
<sst xmlns="http://schemas.openxmlformats.org/spreadsheetml/2006/main" count="163" uniqueCount="62">
  <si>
    <t>Załącznik nr 1 do Zapytania ofertowego</t>
  </si>
  <si>
    <t>………………………………………</t>
  </si>
  <si>
    <t>Pieczęć firmowa wykonawcy</t>
  </si>
  <si>
    <t>Nazwa / imię  i Nazwisko Wykonawcy</t>
  </si>
  <si>
    <t>…………………</t>
  </si>
  <si>
    <t>Adres: ………………………………….</t>
  </si>
  <si>
    <t>Adres ...…………….….………….……………</t>
  </si>
  <si>
    <t>………...</t>
  </si>
  <si>
    <t>Nr. tel.: ………………………..………………</t>
  </si>
  <si>
    <t>Nr. faxu : ………………..……….……………</t>
  </si>
  <si>
    <t>Adres e-mail: …………………….……………</t>
  </si>
  <si>
    <t>O F E R T A</t>
  </si>
  <si>
    <t>z dnia ……………………………………..</t>
  </si>
  <si>
    <t>dotycząca przeprowadzenia przeglądu i legalizacji podręcznego sprzętu gaśniczego oraz</t>
  </si>
  <si>
    <t>wewnętrznych i zewnętrznych hydrantów w obiektach ŚlOSG</t>
  </si>
  <si>
    <t xml:space="preserve">Niniejszym oferujemy następującą cenę, zgodnie z warunkami zawartymi w Zapytaniu  </t>
  </si>
  <si>
    <t>ofertowym:</t>
  </si>
  <si>
    <t>Cęść I - Komenda ŚLOSG Racibórz, ul. Dąbrowskiego 2</t>
  </si>
  <si>
    <t>Poz.</t>
  </si>
  <si>
    <t>Wyszczególnienie</t>
  </si>
  <si>
    <t>Ilość    (szt)</t>
  </si>
  <si>
    <t>Cena jedn. netto</t>
  </si>
  <si>
    <t>Wartość netto</t>
  </si>
  <si>
    <t>Stawka VAT %</t>
  </si>
  <si>
    <t>Wartość brutto</t>
  </si>
  <si>
    <t>Przegląd i legalizacja gaśnic pomieszczeniowych, w tym:</t>
  </si>
  <si>
    <t>UGS 2x</t>
  </si>
  <si>
    <t>GP 4x ABC</t>
  </si>
  <si>
    <t>GS 5x</t>
  </si>
  <si>
    <t>AG 25x ABC</t>
  </si>
  <si>
    <t>GP 6x ABC</t>
  </si>
  <si>
    <t>GSE 2x</t>
  </si>
  <si>
    <t>SUMA</t>
  </si>
  <si>
    <t>Koc gaśniczy</t>
  </si>
  <si>
    <t>Przegląd i legalizacja gaśnic samochodowych, w tym:</t>
  </si>
  <si>
    <t>BC 1 kg</t>
  </si>
  <si>
    <t>ABC 2 kg</t>
  </si>
  <si>
    <t>ABC 4 kg</t>
  </si>
  <si>
    <t>ABC 6 kg</t>
  </si>
  <si>
    <t>Przegląd i legalizacja hydrantów wewnętrznych Hw fi 25:</t>
  </si>
  <si>
    <t>Przegląd i legalizacja hydrantów wewnętrznych Hw fi 52:</t>
  </si>
  <si>
    <t>Przegląd i legalizacja hydrantów wewnętrznych Hz fi 80:</t>
  </si>
  <si>
    <t>RAZEM POZYCJI</t>
  </si>
  <si>
    <t>Cęść II - PSG Opole ul. Drzymały 1B</t>
  </si>
  <si>
    <t>Stawka VAT</t>
  </si>
  <si>
    <t>GP 2x ABC</t>
  </si>
  <si>
    <t>SUG 4x ABC</t>
  </si>
  <si>
    <t>Cęść III - PSG Bielsko-Biała ul. Komorowicka 164</t>
  </si>
  <si>
    <t>GS 4x</t>
  </si>
  <si>
    <t>Przegląd i legalizacja hydrantów zewnętrznych Hz fi 80:</t>
  </si>
  <si>
    <t>Cęść IV - PSG Katowice-Pyrzowice ul. Wolności 90</t>
  </si>
  <si>
    <t>Cęść V - PSG Ruda Śląska ul. Główna 11A</t>
  </si>
  <si>
    <t>Cęść VI - PSG Sosnowiec ul. Teatralna 1</t>
  </si>
  <si>
    <t>GS 6x</t>
  </si>
  <si>
    <t>ŁĄCZNA WARTOŚĆ</t>
  </si>
  <si>
    <t>•</t>
  </si>
  <si>
    <t>Netto:</t>
  </si>
  <si>
    <t>zł</t>
  </si>
  <si>
    <t>VAT:</t>
  </si>
  <si>
    <t>Brutto:</t>
  </si>
  <si>
    <t>Słownie:</t>
  </si>
  <si>
    <t>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</si>
</sst>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i/>
      <sz val="6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charset val="1"/>
    </font>
    <font>
      <sz val="11"/>
      <color rgb="FF000000"/>
      <name val="Calibri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6" xfId="0" applyFont="1" applyBorder="1" applyAlignment="1" applyProtection="1"/>
    <xf numFmtId="2" fontId="3" fillId="0" borderId="6" xfId="0" applyNumberFormat="1" applyFont="1" applyBorder="1" applyAlignment="1" applyProtection="1"/>
    <xf numFmtId="2" fontId="3" fillId="0" borderId="5" xfId="0" applyNumberFormat="1" applyFont="1" applyBorder="1" applyAlignment="1" applyProtection="1"/>
    <xf numFmtId="0" fontId="6" fillId="0" borderId="6" xfId="0" applyFont="1" applyBorder="1" applyAlignment="1" applyProtection="1"/>
    <xf numFmtId="2" fontId="6" fillId="0" borderId="6" xfId="0" applyNumberFormat="1" applyFont="1" applyBorder="1" applyAlignment="1" applyProtection="1"/>
    <xf numFmtId="2" fontId="6" fillId="0" borderId="5" xfId="0" applyNumberFormat="1" applyFont="1" applyBorder="1" applyAlignment="1" applyProtection="1"/>
    <xf numFmtId="0" fontId="3" fillId="0" borderId="7" xfId="0" applyFont="1" applyBorder="1" applyAlignment="1" applyProtection="1"/>
    <xf numFmtId="0" fontId="5" fillId="0" borderId="11" xfId="0" applyFont="1" applyBorder="1" applyAlignment="1" applyProtection="1"/>
    <xf numFmtId="0" fontId="4" fillId="0" borderId="12" xfId="0" applyFont="1" applyBorder="1" applyAlignment="1" applyProtection="1"/>
    <xf numFmtId="2" fontId="4" fillId="0" borderId="12" xfId="0" applyNumberFormat="1" applyFont="1" applyBorder="1" applyAlignment="1" applyProtection="1"/>
    <xf numFmtId="2" fontId="4" fillId="0" borderId="13" xfId="0" applyNumberFormat="1" applyFont="1" applyBorder="1" applyAlignment="1" applyProtection="1"/>
    <xf numFmtId="0" fontId="4" fillId="0" borderId="13" xfId="0" applyFont="1" applyBorder="1" applyAlignment="1" applyProtection="1"/>
    <xf numFmtId="0" fontId="4" fillId="0" borderId="6" xfId="0" applyFont="1" applyBorder="1" applyAlignment="1" applyProtection="1"/>
    <xf numFmtId="0" fontId="1" fillId="0" borderId="12" xfId="0" applyFont="1" applyBorder="1" applyAlignment="1" applyProtection="1"/>
    <xf numFmtId="0" fontId="7" fillId="0" borderId="0" xfId="0" applyFont="1" applyAlignment="1" applyProtection="1"/>
    <xf numFmtId="4" fontId="0" fillId="0" borderId="0" xfId="0" applyNumberFormat="1" applyAlignment="1" applyProtection="1"/>
    <xf numFmtId="0" fontId="0" fillId="0" borderId="0" xfId="0" applyFont="1" applyAlignment="1" applyProtection="1"/>
    <xf numFmtId="2" fontId="0" fillId="0" borderId="0" xfId="0" applyNumberFormat="1" applyAlignment="1" applyProtection="1"/>
    <xf numFmtId="0" fontId="8" fillId="0" borderId="0" xfId="0" applyFont="1" applyAlignment="1" applyProtection="1"/>
    <xf numFmtId="4" fontId="9" fillId="0" borderId="0" xfId="0" applyNumberFormat="1" applyFont="1" applyAlignment="1" applyProtection="1"/>
    <xf numFmtId="0" fontId="9" fillId="0" borderId="0" xfId="0" applyFont="1" applyAlignment="1" applyProtection="1"/>
    <xf numFmtId="0" fontId="3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right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right"/>
    </xf>
    <xf numFmtId="0" fontId="5" fillId="0" borderId="1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157</xdr:row>
      <xdr:rowOff>0</xdr:rowOff>
    </xdr:from>
    <xdr:to>
      <xdr:col>9</xdr:col>
      <xdr:colOff>86400</xdr:colOff>
      <xdr:row>181</xdr:row>
      <xdr:rowOff>86400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7976320"/>
          <a:ext cx="5760720" cy="4292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topLeftCell="A61" zoomScaleNormal="100" workbookViewId="0">
      <selection activeCell="A90" sqref="A90:XFD90"/>
    </sheetView>
  </sheetViews>
  <sheetFormatPr defaultColWidth="8.7109375" defaultRowHeight="15" x14ac:dyDescent="0.25"/>
  <cols>
    <col min="1" max="1" width="4.28515625" style="15" customWidth="1"/>
    <col min="3" max="3" width="9.140625" style="15" customWidth="1"/>
    <col min="5" max="5" width="21.140625" style="15" customWidth="1"/>
    <col min="6" max="6" width="6.28515625" style="15" customWidth="1"/>
    <col min="7" max="7" width="8.7109375" style="15" customWidth="1"/>
    <col min="8" max="8" width="7.140625" style="15" customWidth="1"/>
    <col min="9" max="9" width="6.42578125" style="15" customWidth="1"/>
    <col min="10" max="10" width="9" style="15" customWidth="1"/>
  </cols>
  <sheetData>
    <row r="1" spans="1:11" x14ac:dyDescent="0.25">
      <c r="A1" s="16"/>
      <c r="B1" s="16"/>
      <c r="C1" s="16"/>
      <c r="D1" s="16"/>
      <c r="E1" s="16"/>
      <c r="F1" s="16"/>
      <c r="G1" s="17" t="s">
        <v>0</v>
      </c>
      <c r="H1" s="17"/>
      <c r="I1" s="17"/>
      <c r="J1" s="17"/>
      <c r="K1" s="18"/>
    </row>
    <row r="2" spans="1:1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x14ac:dyDescent="0.25">
      <c r="A3" s="14" t="s">
        <v>2</v>
      </c>
      <c r="B3" s="14"/>
      <c r="C3" s="14"/>
      <c r="D3" s="14"/>
      <c r="E3" s="16"/>
      <c r="F3" s="16"/>
      <c r="G3" s="16"/>
      <c r="H3" s="16"/>
      <c r="I3" s="16"/>
      <c r="J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1" x14ac:dyDescent="0.25">
      <c r="A5" s="13" t="s">
        <v>3</v>
      </c>
      <c r="B5" s="13"/>
      <c r="C5" s="13"/>
      <c r="D5" s="13"/>
      <c r="E5" s="16"/>
      <c r="F5" s="16"/>
      <c r="G5" s="16"/>
      <c r="H5" s="16"/>
      <c r="I5" s="16"/>
      <c r="J5" s="16"/>
    </row>
    <row r="6" spans="1:11" x14ac:dyDescent="0.25">
      <c r="A6" s="12" t="s">
        <v>4</v>
      </c>
      <c r="B6" s="12"/>
      <c r="C6" s="12"/>
      <c r="D6" s="12"/>
      <c r="E6" s="12"/>
      <c r="F6" s="16"/>
      <c r="G6" s="16"/>
      <c r="H6" s="16"/>
      <c r="I6" s="16"/>
      <c r="J6" s="16"/>
    </row>
    <row r="7" spans="1:11" x14ac:dyDescent="0.25">
      <c r="A7" s="11" t="s">
        <v>5</v>
      </c>
      <c r="B7" s="11"/>
      <c r="C7" s="11"/>
      <c r="D7" s="11"/>
      <c r="E7" s="11"/>
      <c r="F7" s="16"/>
      <c r="G7" s="16"/>
      <c r="H7" s="16"/>
      <c r="I7" s="16"/>
      <c r="J7" s="16"/>
    </row>
    <row r="8" spans="1:11" x14ac:dyDescent="0.25">
      <c r="A8" s="10" t="s">
        <v>6</v>
      </c>
      <c r="B8" s="10"/>
      <c r="C8" s="10"/>
      <c r="D8" s="10" t="s">
        <v>7</v>
      </c>
      <c r="E8" s="10"/>
      <c r="F8" s="16"/>
      <c r="G8" s="16"/>
      <c r="H8" s="16"/>
      <c r="I8" s="16"/>
      <c r="J8" s="16"/>
    </row>
    <row r="9" spans="1:11" x14ac:dyDescent="0.25">
      <c r="A9" s="10" t="s">
        <v>8</v>
      </c>
      <c r="B9" s="10"/>
      <c r="C9" s="10"/>
      <c r="D9" s="10"/>
      <c r="E9" s="10"/>
      <c r="F9" s="16"/>
      <c r="G9" s="16"/>
      <c r="H9" s="16"/>
      <c r="I9" s="16"/>
      <c r="J9" s="16"/>
    </row>
    <row r="10" spans="1:11" x14ac:dyDescent="0.25">
      <c r="A10" s="10" t="s">
        <v>9</v>
      </c>
      <c r="B10" s="10"/>
      <c r="C10" s="10"/>
      <c r="D10" s="10"/>
      <c r="E10" s="10"/>
      <c r="F10" s="16"/>
      <c r="G10" s="16"/>
      <c r="H10" s="16"/>
      <c r="I10" s="16"/>
      <c r="J10" s="16"/>
    </row>
    <row r="11" spans="1:11" x14ac:dyDescent="0.25">
      <c r="A11" s="10" t="s">
        <v>10</v>
      </c>
      <c r="B11" s="10"/>
      <c r="C11" s="10"/>
      <c r="D11" s="10"/>
      <c r="E11" s="10"/>
      <c r="F11" s="16"/>
      <c r="G11" s="16"/>
      <c r="H11" s="16"/>
      <c r="I11" s="16"/>
      <c r="J11" s="16"/>
    </row>
    <row r="12" spans="1:1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1" x14ac:dyDescent="0.25">
      <c r="A14" s="9" t="s">
        <v>11</v>
      </c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1" x14ac:dyDescent="0.25">
      <c r="A16" s="12" t="s">
        <v>12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 t="s">
        <v>13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 t="s">
        <v>14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x14ac:dyDescent="0.2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x14ac:dyDescent="0.25">
      <c r="A22" s="16" t="s">
        <v>16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5.75" x14ac:dyDescent="0.25">
      <c r="A24" s="8" t="s">
        <v>17</v>
      </c>
      <c r="B24" s="8"/>
      <c r="C24" s="8"/>
      <c r="D24" s="8"/>
      <c r="E24" s="8"/>
      <c r="F24" s="8"/>
      <c r="G24" s="8"/>
      <c r="H24" s="8"/>
      <c r="I24" s="8"/>
      <c r="J24" s="8"/>
    </row>
    <row r="26" spans="1:10" ht="13.9" customHeight="1" x14ac:dyDescent="0.25">
      <c r="A26" s="7" t="s">
        <v>18</v>
      </c>
      <c r="B26" s="6" t="s">
        <v>19</v>
      </c>
      <c r="C26" s="6"/>
      <c r="D26" s="6"/>
      <c r="E26" s="6"/>
      <c r="F26" s="5" t="s">
        <v>20</v>
      </c>
      <c r="G26" s="4" t="s">
        <v>21</v>
      </c>
      <c r="H26" s="5" t="s">
        <v>22</v>
      </c>
      <c r="I26" s="5" t="s">
        <v>23</v>
      </c>
      <c r="J26" s="3" t="s">
        <v>24</v>
      </c>
    </row>
    <row r="27" spans="1:10" x14ac:dyDescent="0.25">
      <c r="A27" s="7"/>
      <c r="B27" s="6"/>
      <c r="C27" s="6"/>
      <c r="D27" s="6"/>
      <c r="E27" s="6"/>
      <c r="F27" s="5"/>
      <c r="G27" s="4"/>
      <c r="H27" s="4"/>
      <c r="I27" s="5"/>
      <c r="J27" s="3"/>
    </row>
    <row r="28" spans="1:10" x14ac:dyDescent="0.25">
      <c r="A28" s="2">
        <v>1</v>
      </c>
      <c r="B28" s="1" t="s">
        <v>25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2"/>
      <c r="B29" s="40" t="s">
        <v>26</v>
      </c>
      <c r="C29" s="40"/>
      <c r="D29" s="40"/>
      <c r="E29" s="40"/>
      <c r="F29" s="19">
        <v>18</v>
      </c>
      <c r="G29" s="20"/>
      <c r="H29" s="20">
        <f t="shared" ref="H29:H34" si="0">F29*G29</f>
        <v>0</v>
      </c>
      <c r="I29" s="19">
        <v>23</v>
      </c>
      <c r="J29" s="21">
        <f t="shared" ref="J29:J34" si="1">H29*1.23</f>
        <v>0</v>
      </c>
    </row>
    <row r="30" spans="1:10" x14ac:dyDescent="0.25">
      <c r="A30" s="2"/>
      <c r="B30" s="40" t="s">
        <v>27</v>
      </c>
      <c r="C30" s="40"/>
      <c r="D30" s="40"/>
      <c r="E30" s="40"/>
      <c r="F30" s="19">
        <v>70</v>
      </c>
      <c r="G30" s="20"/>
      <c r="H30" s="20">
        <f t="shared" si="0"/>
        <v>0</v>
      </c>
      <c r="I30" s="19">
        <v>23</v>
      </c>
      <c r="J30" s="21">
        <f t="shared" si="1"/>
        <v>0</v>
      </c>
    </row>
    <row r="31" spans="1:10" x14ac:dyDescent="0.25">
      <c r="A31" s="2"/>
      <c r="B31" s="40" t="s">
        <v>28</v>
      </c>
      <c r="C31" s="40"/>
      <c r="D31" s="40"/>
      <c r="E31" s="40"/>
      <c r="F31" s="19">
        <v>1</v>
      </c>
      <c r="G31" s="20"/>
      <c r="H31" s="20">
        <f t="shared" si="0"/>
        <v>0</v>
      </c>
      <c r="I31" s="19">
        <v>23</v>
      </c>
      <c r="J31" s="21">
        <f t="shared" si="1"/>
        <v>0</v>
      </c>
    </row>
    <row r="32" spans="1:10" x14ac:dyDescent="0.25">
      <c r="A32" s="2"/>
      <c r="B32" s="40" t="s">
        <v>29</v>
      </c>
      <c r="C32" s="40"/>
      <c r="D32" s="40"/>
      <c r="E32" s="40"/>
      <c r="F32" s="19">
        <v>2</v>
      </c>
      <c r="G32" s="20"/>
      <c r="H32" s="20">
        <f t="shared" si="0"/>
        <v>0</v>
      </c>
      <c r="I32" s="19">
        <v>23</v>
      </c>
      <c r="J32" s="21">
        <f t="shared" si="1"/>
        <v>0</v>
      </c>
    </row>
    <row r="33" spans="1:10" x14ac:dyDescent="0.25">
      <c r="A33" s="2"/>
      <c r="B33" s="40" t="s">
        <v>30</v>
      </c>
      <c r="C33" s="40"/>
      <c r="D33" s="40"/>
      <c r="E33" s="40"/>
      <c r="F33" s="19">
        <v>5</v>
      </c>
      <c r="G33" s="20"/>
      <c r="H33" s="20">
        <f t="shared" si="0"/>
        <v>0</v>
      </c>
      <c r="I33" s="19">
        <v>23</v>
      </c>
      <c r="J33" s="21">
        <f t="shared" si="1"/>
        <v>0</v>
      </c>
    </row>
    <row r="34" spans="1:10" x14ac:dyDescent="0.25">
      <c r="A34" s="2"/>
      <c r="B34" s="40" t="s">
        <v>31</v>
      </c>
      <c r="C34" s="40"/>
      <c r="D34" s="40"/>
      <c r="E34" s="40"/>
      <c r="F34" s="19">
        <v>21</v>
      </c>
      <c r="G34" s="20"/>
      <c r="H34" s="20">
        <f t="shared" si="0"/>
        <v>0</v>
      </c>
      <c r="I34" s="19">
        <v>23</v>
      </c>
      <c r="J34" s="21">
        <f t="shared" si="1"/>
        <v>0</v>
      </c>
    </row>
    <row r="35" spans="1:10" x14ac:dyDescent="0.25">
      <c r="A35" s="2"/>
      <c r="B35" s="41" t="s">
        <v>32</v>
      </c>
      <c r="C35" s="41"/>
      <c r="D35" s="41"/>
      <c r="E35" s="41"/>
      <c r="F35" s="22">
        <f>SUM(F29:F34)</f>
        <v>117</v>
      </c>
      <c r="G35" s="23"/>
      <c r="H35" s="23">
        <f>SUM(H29:H34)</f>
        <v>0</v>
      </c>
      <c r="I35" s="22">
        <v>23</v>
      </c>
      <c r="J35" s="24">
        <f>SUM(J29:J34)</f>
        <v>0</v>
      </c>
    </row>
    <row r="36" spans="1:10" x14ac:dyDescent="0.25">
      <c r="A36" s="2"/>
      <c r="B36" s="40" t="s">
        <v>33</v>
      </c>
      <c r="C36" s="40"/>
      <c r="D36" s="40"/>
      <c r="E36" s="40"/>
      <c r="F36" s="19">
        <v>6</v>
      </c>
      <c r="G36" s="20"/>
      <c r="H36" s="20">
        <f>F36*G36</f>
        <v>0</v>
      </c>
      <c r="I36" s="19">
        <v>23</v>
      </c>
      <c r="J36" s="21">
        <f>H36*1.23</f>
        <v>0</v>
      </c>
    </row>
    <row r="37" spans="1:10" x14ac:dyDescent="0.25">
      <c r="A37" s="2"/>
      <c r="B37" s="41" t="s">
        <v>32</v>
      </c>
      <c r="C37" s="41"/>
      <c r="D37" s="41"/>
      <c r="E37" s="41"/>
      <c r="F37" s="22">
        <v>6</v>
      </c>
      <c r="G37" s="23"/>
      <c r="H37" s="23">
        <f>SUM(H36:H36)</f>
        <v>0</v>
      </c>
      <c r="I37" s="22">
        <v>23</v>
      </c>
      <c r="J37" s="24">
        <f>SUM(J36:J36)</f>
        <v>0</v>
      </c>
    </row>
    <row r="38" spans="1:10" x14ac:dyDescent="0.25">
      <c r="A38" s="2">
        <v>2</v>
      </c>
      <c r="B38" s="1" t="s">
        <v>34</v>
      </c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2"/>
      <c r="B39" s="40" t="s">
        <v>35</v>
      </c>
      <c r="C39" s="40"/>
      <c r="D39" s="40"/>
      <c r="E39" s="40"/>
      <c r="F39" s="25">
        <v>69</v>
      </c>
      <c r="G39" s="20"/>
      <c r="H39" s="20">
        <f>F39*G39</f>
        <v>0</v>
      </c>
      <c r="I39" s="19">
        <v>23</v>
      </c>
      <c r="J39" s="21">
        <f>H39*1.23</f>
        <v>0</v>
      </c>
    </row>
    <row r="40" spans="1:10" x14ac:dyDescent="0.25">
      <c r="A40" s="2"/>
      <c r="B40" s="40" t="s">
        <v>36</v>
      </c>
      <c r="C40" s="40"/>
      <c r="D40" s="40"/>
      <c r="E40" s="40"/>
      <c r="F40" s="19">
        <v>9</v>
      </c>
      <c r="G40" s="20"/>
      <c r="H40" s="20">
        <f>F40*G40</f>
        <v>0</v>
      </c>
      <c r="I40" s="19">
        <v>23</v>
      </c>
      <c r="J40" s="21">
        <f>H40*1.23</f>
        <v>0</v>
      </c>
    </row>
    <row r="41" spans="1:10" x14ac:dyDescent="0.25">
      <c r="A41" s="2"/>
      <c r="B41" s="40" t="s">
        <v>37</v>
      </c>
      <c r="C41" s="40"/>
      <c r="D41" s="40"/>
      <c r="E41" s="40"/>
      <c r="F41" s="19">
        <v>1</v>
      </c>
      <c r="G41" s="20"/>
      <c r="H41" s="20">
        <f>F41*G41</f>
        <v>0</v>
      </c>
      <c r="I41" s="19">
        <v>23</v>
      </c>
      <c r="J41" s="21">
        <f>H41*1.23</f>
        <v>0</v>
      </c>
    </row>
    <row r="42" spans="1:10" x14ac:dyDescent="0.25">
      <c r="A42" s="2"/>
      <c r="B42" s="40" t="s">
        <v>38</v>
      </c>
      <c r="C42" s="40"/>
      <c r="D42" s="40"/>
      <c r="E42" s="40"/>
      <c r="F42" s="19">
        <v>4</v>
      </c>
      <c r="G42" s="20"/>
      <c r="H42" s="20">
        <f>F42*G42</f>
        <v>0</v>
      </c>
      <c r="I42" s="19">
        <v>23</v>
      </c>
      <c r="J42" s="21">
        <f>H42*1.23</f>
        <v>0</v>
      </c>
    </row>
    <row r="43" spans="1:10" x14ac:dyDescent="0.25">
      <c r="A43" s="2"/>
      <c r="B43" s="41" t="s">
        <v>32</v>
      </c>
      <c r="C43" s="41"/>
      <c r="D43" s="41"/>
      <c r="E43" s="41"/>
      <c r="F43" s="22">
        <f>SUM(F39:F42)</f>
        <v>83</v>
      </c>
      <c r="G43" s="23"/>
      <c r="H43" s="23">
        <f>SUM(H39:H42)</f>
        <v>0</v>
      </c>
      <c r="I43" s="22">
        <v>23</v>
      </c>
      <c r="J43" s="24">
        <f>SUM(J39:J42)</f>
        <v>0</v>
      </c>
    </row>
    <row r="44" spans="1:10" x14ac:dyDescent="0.25">
      <c r="A44" s="42">
        <v>3</v>
      </c>
      <c r="B44" s="22" t="s">
        <v>39</v>
      </c>
      <c r="C44" s="22"/>
      <c r="D44" s="22"/>
      <c r="E44" s="22"/>
      <c r="F44" s="19">
        <v>11</v>
      </c>
      <c r="G44" s="20"/>
      <c r="H44" s="20">
        <f>F44*G44</f>
        <v>0</v>
      </c>
      <c r="I44" s="19">
        <v>23</v>
      </c>
      <c r="J44" s="21">
        <f>H44*1.23</f>
        <v>0</v>
      </c>
    </row>
    <row r="45" spans="1:10" x14ac:dyDescent="0.25">
      <c r="A45" s="42"/>
      <c r="B45" s="22" t="s">
        <v>40</v>
      </c>
      <c r="C45" s="22"/>
      <c r="D45" s="22"/>
      <c r="E45" s="22"/>
      <c r="F45" s="19">
        <v>3</v>
      </c>
      <c r="G45" s="20"/>
      <c r="H45" s="20">
        <f>F45*G45</f>
        <v>0</v>
      </c>
      <c r="I45" s="19">
        <v>23</v>
      </c>
      <c r="J45" s="21">
        <f>H45*1.23</f>
        <v>0</v>
      </c>
    </row>
    <row r="46" spans="1:10" x14ac:dyDescent="0.25">
      <c r="A46" s="42"/>
      <c r="B46" s="22" t="s">
        <v>41</v>
      </c>
      <c r="C46" s="22"/>
      <c r="D46" s="22"/>
      <c r="E46" s="22"/>
      <c r="F46" s="19">
        <v>3</v>
      </c>
      <c r="G46" s="20"/>
      <c r="H46" s="20">
        <f>F46*G46</f>
        <v>0</v>
      </c>
      <c r="I46" s="19">
        <v>23</v>
      </c>
      <c r="J46" s="21">
        <f>H46*1.23</f>
        <v>0</v>
      </c>
    </row>
    <row r="47" spans="1:10" x14ac:dyDescent="0.25">
      <c r="A47" s="42"/>
      <c r="B47" s="43" t="s">
        <v>32</v>
      </c>
      <c r="C47" s="43"/>
      <c r="D47" s="43"/>
      <c r="E47" s="43"/>
      <c r="F47" s="22">
        <f>SUM(F44:F46)</f>
        <v>17</v>
      </c>
      <c r="G47" s="23"/>
      <c r="H47" s="23">
        <f>SUM(H44:H46)</f>
        <v>0</v>
      </c>
      <c r="I47" s="22">
        <v>23</v>
      </c>
      <c r="J47" s="24">
        <f>SUM(J44:J46)</f>
        <v>0</v>
      </c>
    </row>
    <row r="48" spans="1:10" ht="15.75" x14ac:dyDescent="0.25">
      <c r="A48" s="44" t="s">
        <v>42</v>
      </c>
      <c r="B48" s="44"/>
      <c r="C48" s="44"/>
      <c r="D48" s="44"/>
      <c r="E48" s="44"/>
      <c r="F48" s="26">
        <f>SUM(F35+F37+F43+F47)</f>
        <v>223</v>
      </c>
      <c r="G48" s="27"/>
      <c r="H48" s="28">
        <f>SUM(H35+H37+H43+H47)</f>
        <v>0</v>
      </c>
      <c r="I48" s="27">
        <v>23</v>
      </c>
      <c r="J48" s="29">
        <f>H48*1.23</f>
        <v>0</v>
      </c>
    </row>
    <row r="49" spans="1:10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5.75" x14ac:dyDescent="0.25">
      <c r="A53" s="8" t="s">
        <v>43</v>
      </c>
      <c r="B53" s="8"/>
      <c r="C53" s="8"/>
      <c r="D53" s="8"/>
      <c r="E53" s="8"/>
      <c r="F53" s="8"/>
      <c r="G53" s="8"/>
      <c r="H53" s="8"/>
      <c r="I53" s="8"/>
      <c r="J53" s="8"/>
    </row>
    <row r="55" spans="1:10" ht="13.9" customHeight="1" x14ac:dyDescent="0.25">
      <c r="A55" s="7" t="s">
        <v>18</v>
      </c>
      <c r="B55" s="6" t="s">
        <v>19</v>
      </c>
      <c r="C55" s="6"/>
      <c r="D55" s="6"/>
      <c r="E55" s="6"/>
      <c r="F55" s="5" t="s">
        <v>20</v>
      </c>
      <c r="G55" s="4" t="s">
        <v>21</v>
      </c>
      <c r="H55" s="5" t="s">
        <v>22</v>
      </c>
      <c r="I55" s="5" t="s">
        <v>44</v>
      </c>
      <c r="J55" s="3" t="s">
        <v>24</v>
      </c>
    </row>
    <row r="56" spans="1:10" x14ac:dyDescent="0.25">
      <c r="A56" s="7"/>
      <c r="B56" s="6"/>
      <c r="C56" s="6"/>
      <c r="D56" s="6"/>
      <c r="E56" s="6"/>
      <c r="F56" s="5"/>
      <c r="G56" s="4"/>
      <c r="H56" s="4"/>
      <c r="I56" s="5"/>
      <c r="J56" s="3"/>
    </row>
    <row r="57" spans="1:10" x14ac:dyDescent="0.25">
      <c r="A57" s="2">
        <v>1</v>
      </c>
      <c r="B57" s="1" t="s">
        <v>25</v>
      </c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2"/>
      <c r="B58" s="40" t="s">
        <v>26</v>
      </c>
      <c r="C58" s="40"/>
      <c r="D58" s="40"/>
      <c r="E58" s="40"/>
      <c r="F58" s="19">
        <v>3</v>
      </c>
      <c r="G58" s="20"/>
      <c r="H58" s="20">
        <f>F58*G58</f>
        <v>0</v>
      </c>
      <c r="I58" s="19">
        <v>23</v>
      </c>
      <c r="J58" s="21">
        <f>H58*1.23</f>
        <v>0</v>
      </c>
    </row>
    <row r="59" spans="1:10" x14ac:dyDescent="0.25">
      <c r="A59" s="2"/>
      <c r="B59" s="40" t="s">
        <v>27</v>
      </c>
      <c r="C59" s="40"/>
      <c r="D59" s="40"/>
      <c r="E59" s="40"/>
      <c r="F59" s="19">
        <v>20</v>
      </c>
      <c r="G59" s="20"/>
      <c r="H59" s="20">
        <f>F59*G59</f>
        <v>0</v>
      </c>
      <c r="I59" s="19">
        <v>23</v>
      </c>
      <c r="J59" s="21">
        <f>H59*1.23</f>
        <v>0</v>
      </c>
    </row>
    <row r="60" spans="1:10" x14ac:dyDescent="0.25">
      <c r="A60" s="2"/>
      <c r="B60" s="40" t="s">
        <v>45</v>
      </c>
      <c r="C60" s="40"/>
      <c r="D60" s="40"/>
      <c r="E60" s="40"/>
      <c r="F60" s="19">
        <v>6</v>
      </c>
      <c r="G60" s="20"/>
      <c r="H60" s="20">
        <f>F60*G60</f>
        <v>0</v>
      </c>
      <c r="I60" s="19">
        <v>23</v>
      </c>
      <c r="J60" s="21">
        <f>H60*1.23</f>
        <v>0</v>
      </c>
    </row>
    <row r="61" spans="1:10" x14ac:dyDescent="0.25">
      <c r="A61" s="2"/>
      <c r="B61" s="40" t="s">
        <v>46</v>
      </c>
      <c r="C61" s="40"/>
      <c r="D61" s="40"/>
      <c r="E61" s="40"/>
      <c r="F61" s="19">
        <v>2</v>
      </c>
      <c r="G61" s="20"/>
      <c r="H61" s="20">
        <f>F61*G61</f>
        <v>0</v>
      </c>
      <c r="I61" s="19">
        <v>23</v>
      </c>
      <c r="J61" s="21">
        <f>H61*1.23</f>
        <v>0</v>
      </c>
    </row>
    <row r="62" spans="1:10" x14ac:dyDescent="0.25">
      <c r="A62" s="2"/>
      <c r="B62" s="41" t="s">
        <v>32</v>
      </c>
      <c r="C62" s="41"/>
      <c r="D62" s="41"/>
      <c r="E62" s="41"/>
      <c r="F62" s="22">
        <f>SUM(F58:F61)</f>
        <v>31</v>
      </c>
      <c r="G62" s="23"/>
      <c r="H62" s="23">
        <f>SUM(H58:H61)</f>
        <v>0</v>
      </c>
      <c r="I62" s="22">
        <v>23</v>
      </c>
      <c r="J62" s="24">
        <f>SUM(J58:J61)</f>
        <v>0</v>
      </c>
    </row>
    <row r="63" spans="1:10" x14ac:dyDescent="0.25">
      <c r="A63" s="2">
        <v>2</v>
      </c>
      <c r="B63" s="1" t="s">
        <v>34</v>
      </c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2"/>
      <c r="B64" s="40" t="s">
        <v>35</v>
      </c>
      <c r="C64" s="40"/>
      <c r="D64" s="40"/>
      <c r="E64" s="40"/>
      <c r="F64" s="25">
        <v>18</v>
      </c>
      <c r="G64" s="20"/>
      <c r="H64" s="20">
        <f>F64*G64</f>
        <v>0</v>
      </c>
      <c r="I64" s="19">
        <v>23</v>
      </c>
      <c r="J64" s="21">
        <f>H64*1.23</f>
        <v>0</v>
      </c>
    </row>
    <row r="65" spans="1:10" x14ac:dyDescent="0.25">
      <c r="A65" s="2"/>
      <c r="B65" s="40" t="s">
        <v>36</v>
      </c>
      <c r="C65" s="40"/>
      <c r="D65" s="40"/>
      <c r="E65" s="40"/>
      <c r="F65" s="19">
        <v>3</v>
      </c>
      <c r="G65" s="20"/>
      <c r="H65" s="20">
        <f>F65*G65</f>
        <v>0</v>
      </c>
      <c r="I65" s="19">
        <v>23</v>
      </c>
      <c r="J65" s="21">
        <f>H65*1.23</f>
        <v>0</v>
      </c>
    </row>
    <row r="66" spans="1:10" x14ac:dyDescent="0.25">
      <c r="A66" s="2"/>
      <c r="B66" s="40" t="s">
        <v>38</v>
      </c>
      <c r="C66" s="40"/>
      <c r="D66" s="40"/>
      <c r="E66" s="40"/>
      <c r="F66" s="19">
        <v>2</v>
      </c>
      <c r="G66" s="20"/>
      <c r="H66" s="20">
        <f>F66*G66</f>
        <v>0</v>
      </c>
      <c r="I66" s="19">
        <v>23</v>
      </c>
      <c r="J66" s="21">
        <f>H66*1.23</f>
        <v>0</v>
      </c>
    </row>
    <row r="67" spans="1:10" x14ac:dyDescent="0.25">
      <c r="A67" s="2"/>
      <c r="B67" s="41" t="s">
        <v>32</v>
      </c>
      <c r="C67" s="41"/>
      <c r="D67" s="41"/>
      <c r="E67" s="41"/>
      <c r="F67" s="22">
        <f>SUM(F64:F66)</f>
        <v>23</v>
      </c>
      <c r="G67" s="23"/>
      <c r="H67" s="23">
        <f>SUM(H64:H66)</f>
        <v>0</v>
      </c>
      <c r="I67" s="22">
        <v>23</v>
      </c>
      <c r="J67" s="24">
        <f>SUM(J64:J66)</f>
        <v>0</v>
      </c>
    </row>
    <row r="68" spans="1:10" ht="15.75" x14ac:dyDescent="0.25">
      <c r="A68" s="44" t="s">
        <v>42</v>
      </c>
      <c r="B68" s="44"/>
      <c r="C68" s="44"/>
      <c r="D68" s="44"/>
      <c r="E68" s="44"/>
      <c r="F68" s="26">
        <f>SUM(F62+F67)</f>
        <v>54</v>
      </c>
      <c r="G68" s="27"/>
      <c r="H68" s="28">
        <f>SUM(H62+H67)</f>
        <v>0</v>
      </c>
      <c r="I68" s="27">
        <v>23</v>
      </c>
      <c r="J68" s="30">
        <f>SUM(J62+J67)</f>
        <v>0</v>
      </c>
    </row>
    <row r="70" spans="1:10" ht="15.75" x14ac:dyDescent="0.25">
      <c r="A70" s="8" t="s">
        <v>47</v>
      </c>
      <c r="B70" s="8"/>
      <c r="C70" s="8"/>
      <c r="D70" s="8"/>
      <c r="E70" s="8"/>
      <c r="F70" s="8"/>
      <c r="G70" s="8"/>
      <c r="H70" s="8"/>
      <c r="I70" s="8"/>
      <c r="J70" s="8"/>
    </row>
    <row r="72" spans="1:10" ht="15" customHeight="1" x14ac:dyDescent="0.25">
      <c r="A72" s="7" t="s">
        <v>18</v>
      </c>
      <c r="B72" s="6" t="s">
        <v>19</v>
      </c>
      <c r="C72" s="6"/>
      <c r="D72" s="6"/>
      <c r="E72" s="6"/>
      <c r="F72" s="5" t="s">
        <v>20</v>
      </c>
      <c r="G72" s="4" t="s">
        <v>21</v>
      </c>
      <c r="H72" s="5" t="s">
        <v>22</v>
      </c>
      <c r="I72" s="5" t="s">
        <v>44</v>
      </c>
      <c r="J72" s="3" t="s">
        <v>24</v>
      </c>
    </row>
    <row r="73" spans="1:10" x14ac:dyDescent="0.25">
      <c r="A73" s="7"/>
      <c r="B73" s="6"/>
      <c r="C73" s="6"/>
      <c r="D73" s="6"/>
      <c r="E73" s="6"/>
      <c r="F73" s="5"/>
      <c r="G73" s="4"/>
      <c r="H73" s="4"/>
      <c r="I73" s="5"/>
      <c r="J73" s="3"/>
    </row>
    <row r="74" spans="1:10" x14ac:dyDescent="0.25">
      <c r="A74" s="2">
        <v>1</v>
      </c>
      <c r="B74" s="1" t="s">
        <v>25</v>
      </c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2"/>
      <c r="B75" s="40" t="s">
        <v>46</v>
      </c>
      <c r="C75" s="40"/>
      <c r="D75" s="40"/>
      <c r="E75" s="40"/>
      <c r="F75" s="19">
        <v>1</v>
      </c>
      <c r="G75" s="20"/>
      <c r="H75" s="20">
        <f>F75*G75</f>
        <v>0</v>
      </c>
      <c r="I75" s="19">
        <v>23</v>
      </c>
      <c r="J75" s="21">
        <f>H75*1.23</f>
        <v>0</v>
      </c>
    </row>
    <row r="76" spans="1:10" x14ac:dyDescent="0.25">
      <c r="A76" s="2"/>
      <c r="B76" s="40" t="s">
        <v>27</v>
      </c>
      <c r="C76" s="40"/>
      <c r="D76" s="40"/>
      <c r="E76" s="40"/>
      <c r="F76" s="19">
        <v>9</v>
      </c>
      <c r="G76" s="20"/>
      <c r="H76" s="20">
        <f>F76*G76</f>
        <v>0</v>
      </c>
      <c r="I76" s="19">
        <v>23</v>
      </c>
      <c r="J76" s="21">
        <f>H76*1.23</f>
        <v>0</v>
      </c>
    </row>
    <row r="77" spans="1:10" x14ac:dyDescent="0.25">
      <c r="A77" s="2"/>
      <c r="B77" s="40" t="s">
        <v>48</v>
      </c>
      <c r="C77" s="40"/>
      <c r="D77" s="40"/>
      <c r="E77" s="40"/>
      <c r="F77" s="19">
        <v>2</v>
      </c>
      <c r="G77" s="20"/>
      <c r="H77" s="20">
        <f>F77*G77</f>
        <v>0</v>
      </c>
      <c r="I77" s="19">
        <v>23</v>
      </c>
      <c r="J77" s="21">
        <f>H77*1.23</f>
        <v>0</v>
      </c>
    </row>
    <row r="78" spans="1:10" x14ac:dyDescent="0.25">
      <c r="A78" s="2"/>
      <c r="B78" s="40" t="s">
        <v>45</v>
      </c>
      <c r="C78" s="40"/>
      <c r="D78" s="40"/>
      <c r="E78" s="40"/>
      <c r="F78" s="19">
        <v>1</v>
      </c>
      <c r="G78" s="20"/>
      <c r="H78" s="20">
        <f>F78*G78</f>
        <v>0</v>
      </c>
      <c r="I78" s="19">
        <v>23</v>
      </c>
      <c r="J78" s="21">
        <f>H78*1.23</f>
        <v>0</v>
      </c>
    </row>
    <row r="79" spans="1:10" x14ac:dyDescent="0.25">
      <c r="A79" s="2"/>
      <c r="B79" s="40" t="s">
        <v>30</v>
      </c>
      <c r="C79" s="40"/>
      <c r="D79" s="40"/>
      <c r="E79" s="40"/>
      <c r="F79" s="19">
        <v>6</v>
      </c>
      <c r="G79" s="20"/>
      <c r="H79" s="20">
        <f>F79*G79</f>
        <v>0</v>
      </c>
      <c r="I79" s="19">
        <v>23</v>
      </c>
      <c r="J79" s="21">
        <f>H79*1.23</f>
        <v>0</v>
      </c>
    </row>
    <row r="80" spans="1:10" x14ac:dyDescent="0.25">
      <c r="A80" s="2"/>
      <c r="B80" s="41" t="s">
        <v>32</v>
      </c>
      <c r="C80" s="41"/>
      <c r="D80" s="41"/>
      <c r="E80" s="41"/>
      <c r="F80" s="22">
        <f>SUM(F75:F79)</f>
        <v>19</v>
      </c>
      <c r="G80" s="23"/>
      <c r="H80" s="23">
        <f>SUM(H75:H79)</f>
        <v>0</v>
      </c>
      <c r="I80" s="22">
        <v>23</v>
      </c>
      <c r="J80" s="24">
        <f>SUM(J75:J79)</f>
        <v>0</v>
      </c>
    </row>
    <row r="81" spans="1:10" x14ac:dyDescent="0.25">
      <c r="A81" s="2">
        <v>2</v>
      </c>
      <c r="B81" s="1" t="s">
        <v>34</v>
      </c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2"/>
      <c r="B82" s="40" t="s">
        <v>35</v>
      </c>
      <c r="C82" s="40"/>
      <c r="D82" s="40"/>
      <c r="E82" s="40"/>
      <c r="F82" s="25">
        <v>16</v>
      </c>
      <c r="G82" s="20"/>
      <c r="H82" s="20">
        <f>F82*G82</f>
        <v>0</v>
      </c>
      <c r="I82" s="19">
        <v>23</v>
      </c>
      <c r="J82" s="21">
        <f>H82*1.23</f>
        <v>0</v>
      </c>
    </row>
    <row r="83" spans="1:10" x14ac:dyDescent="0.25">
      <c r="A83" s="2"/>
      <c r="B83" s="40" t="s">
        <v>36</v>
      </c>
      <c r="C83" s="40"/>
      <c r="D83" s="40"/>
      <c r="E83" s="40"/>
      <c r="F83" s="19">
        <v>2</v>
      </c>
      <c r="G83" s="20"/>
      <c r="H83" s="20">
        <f>F83*G83</f>
        <v>0</v>
      </c>
      <c r="I83" s="19">
        <v>23</v>
      </c>
      <c r="J83" s="21">
        <f>H83*1.23</f>
        <v>0</v>
      </c>
    </row>
    <row r="84" spans="1:10" x14ac:dyDescent="0.25">
      <c r="A84" s="2"/>
      <c r="B84" s="40" t="s">
        <v>38</v>
      </c>
      <c r="C84" s="40"/>
      <c r="D84" s="40"/>
      <c r="E84" s="40"/>
      <c r="F84" s="19">
        <v>1</v>
      </c>
      <c r="G84" s="20"/>
      <c r="H84" s="20">
        <f>F84*G84</f>
        <v>0</v>
      </c>
      <c r="I84" s="19">
        <v>23</v>
      </c>
      <c r="J84" s="21">
        <f>H84*1.23</f>
        <v>0</v>
      </c>
    </row>
    <row r="85" spans="1:10" x14ac:dyDescent="0.25">
      <c r="A85" s="2"/>
      <c r="B85" s="41" t="s">
        <v>32</v>
      </c>
      <c r="C85" s="41"/>
      <c r="D85" s="41"/>
      <c r="E85" s="41"/>
      <c r="F85" s="22">
        <f>SUM(F82:F84)</f>
        <v>19</v>
      </c>
      <c r="G85" s="23"/>
      <c r="H85" s="23">
        <f>SUM(H82:H84)</f>
        <v>0</v>
      </c>
      <c r="I85" s="22">
        <v>23</v>
      </c>
      <c r="J85" s="24">
        <f>SUM(J82:J84)</f>
        <v>0</v>
      </c>
    </row>
    <row r="86" spans="1:10" x14ac:dyDescent="0.25">
      <c r="A86" s="42">
        <v>3</v>
      </c>
      <c r="B86" s="22" t="s">
        <v>39</v>
      </c>
      <c r="C86" s="22"/>
      <c r="D86" s="22"/>
      <c r="E86" s="22"/>
      <c r="F86" s="19">
        <v>2</v>
      </c>
      <c r="G86" s="20"/>
      <c r="H86" s="20">
        <f>F86*G86</f>
        <v>0</v>
      </c>
      <c r="I86" s="19">
        <v>23</v>
      </c>
      <c r="J86" s="21">
        <f>H86*1.23</f>
        <v>0</v>
      </c>
    </row>
    <row r="87" spans="1:10" x14ac:dyDescent="0.25">
      <c r="A87" s="42"/>
      <c r="B87" s="22" t="s">
        <v>49</v>
      </c>
      <c r="C87" s="22"/>
      <c r="D87" s="22"/>
      <c r="E87" s="22"/>
      <c r="F87" s="19">
        <v>1</v>
      </c>
      <c r="G87" s="20"/>
      <c r="H87" s="20">
        <f>F87*G87</f>
        <v>0</v>
      </c>
      <c r="I87" s="19">
        <v>23</v>
      </c>
      <c r="J87" s="21">
        <f>H87*1.23</f>
        <v>0</v>
      </c>
    </row>
    <row r="88" spans="1:10" x14ac:dyDescent="0.25">
      <c r="A88" s="42"/>
      <c r="B88" s="43" t="s">
        <v>32</v>
      </c>
      <c r="C88" s="43"/>
      <c r="D88" s="43"/>
      <c r="E88" s="43"/>
      <c r="F88" s="31">
        <f>SUM(F86:F87)</f>
        <v>3</v>
      </c>
      <c r="G88" s="23"/>
      <c r="H88" s="23">
        <f>SUM(H86:H87)</f>
        <v>0</v>
      </c>
      <c r="I88" s="22">
        <v>23</v>
      </c>
      <c r="J88" s="24">
        <f>SUM(J86:J87)</f>
        <v>0</v>
      </c>
    </row>
    <row r="89" spans="1:10" ht="15.75" x14ac:dyDescent="0.25">
      <c r="A89" s="44" t="s">
        <v>42</v>
      </c>
      <c r="B89" s="44"/>
      <c r="C89" s="44"/>
      <c r="D89" s="44"/>
      <c r="E89" s="44"/>
      <c r="F89" s="26">
        <f>SUM(F80+F85+F88)</f>
        <v>41</v>
      </c>
      <c r="G89" s="27"/>
      <c r="H89" s="28">
        <f>SUM(H80+H85+H88)</f>
        <v>0</v>
      </c>
      <c r="I89" s="28">
        <v>23</v>
      </c>
      <c r="J89" s="29">
        <f>SUM(J80+J85+J88)</f>
        <v>0</v>
      </c>
    </row>
    <row r="92" spans="1:10" ht="15.75" x14ac:dyDescent="0.25">
      <c r="A92" s="8" t="s">
        <v>50</v>
      </c>
      <c r="B92" s="8"/>
      <c r="C92" s="8"/>
      <c r="D92" s="8"/>
      <c r="E92" s="8"/>
      <c r="F92" s="8"/>
      <c r="G92" s="8"/>
      <c r="H92" s="8"/>
      <c r="I92" s="8"/>
      <c r="J92" s="8"/>
    </row>
    <row r="94" spans="1:10" ht="13.9" customHeight="1" x14ac:dyDescent="0.25">
      <c r="A94" s="7" t="s">
        <v>18</v>
      </c>
      <c r="B94" s="6" t="s">
        <v>19</v>
      </c>
      <c r="C94" s="6"/>
      <c r="D94" s="6"/>
      <c r="E94" s="6"/>
      <c r="F94" s="5" t="s">
        <v>20</v>
      </c>
      <c r="G94" s="4" t="s">
        <v>21</v>
      </c>
      <c r="H94" s="5" t="s">
        <v>22</v>
      </c>
      <c r="I94" s="5" t="s">
        <v>44</v>
      </c>
      <c r="J94" s="3" t="s">
        <v>24</v>
      </c>
    </row>
    <row r="95" spans="1:10" x14ac:dyDescent="0.25">
      <c r="A95" s="7"/>
      <c r="B95" s="6"/>
      <c r="C95" s="6"/>
      <c r="D95" s="6"/>
      <c r="E95" s="6"/>
      <c r="F95" s="5"/>
      <c r="G95" s="4"/>
      <c r="H95" s="4"/>
      <c r="I95" s="5"/>
      <c r="J95" s="3"/>
    </row>
    <row r="96" spans="1:10" x14ac:dyDescent="0.25">
      <c r="A96" s="2">
        <v>1</v>
      </c>
      <c r="B96" s="1" t="s">
        <v>34</v>
      </c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2"/>
      <c r="B97" s="40" t="s">
        <v>35</v>
      </c>
      <c r="C97" s="40"/>
      <c r="D97" s="40"/>
      <c r="E97" s="40"/>
      <c r="F97" s="25">
        <v>20</v>
      </c>
      <c r="G97" s="20"/>
      <c r="H97" s="20">
        <f>F97*G97</f>
        <v>0</v>
      </c>
      <c r="I97" s="19">
        <v>23</v>
      </c>
      <c r="J97" s="21">
        <f>H97*1.23</f>
        <v>0</v>
      </c>
    </row>
    <row r="98" spans="1:10" x14ac:dyDescent="0.25">
      <c r="A98" s="2"/>
      <c r="B98" s="40" t="s">
        <v>36</v>
      </c>
      <c r="C98" s="40"/>
      <c r="D98" s="40"/>
      <c r="E98" s="40"/>
      <c r="F98" s="19">
        <v>11</v>
      </c>
      <c r="G98" s="20"/>
      <c r="H98" s="20">
        <f>F98*G98</f>
        <v>0</v>
      </c>
      <c r="I98" s="19">
        <v>23</v>
      </c>
      <c r="J98" s="21">
        <f>H98*1.23</f>
        <v>0</v>
      </c>
    </row>
    <row r="99" spans="1:10" x14ac:dyDescent="0.25">
      <c r="A99" s="2"/>
      <c r="B99" s="41" t="s">
        <v>32</v>
      </c>
      <c r="C99" s="41"/>
      <c r="D99" s="41"/>
      <c r="E99" s="41"/>
      <c r="F99" s="22">
        <f>SUM(F97:F98)</f>
        <v>31</v>
      </c>
      <c r="G99" s="23"/>
      <c r="H99" s="23">
        <f>SUM(H97:H98)</f>
        <v>0</v>
      </c>
      <c r="I99" s="22">
        <v>23</v>
      </c>
      <c r="J99" s="24">
        <f>SUM(J97:J98)</f>
        <v>0</v>
      </c>
    </row>
    <row r="100" spans="1:10" ht="15.75" x14ac:dyDescent="0.25">
      <c r="A100" s="44" t="s">
        <v>42</v>
      </c>
      <c r="B100" s="44"/>
      <c r="C100" s="44"/>
      <c r="D100" s="44"/>
      <c r="E100" s="44"/>
      <c r="F100" s="26">
        <f>SUM(F99)</f>
        <v>31</v>
      </c>
      <c r="G100" s="27"/>
      <c r="H100" s="28">
        <f>SUM(H99:H99)</f>
        <v>0</v>
      </c>
      <c r="I100" s="28">
        <v>23</v>
      </c>
      <c r="J100" s="29">
        <f>SUM(J99)</f>
        <v>0</v>
      </c>
    </row>
    <row r="104" spans="1:10" ht="15.75" x14ac:dyDescent="0.25">
      <c r="A104" s="8" t="s">
        <v>51</v>
      </c>
      <c r="B104" s="8"/>
      <c r="C104" s="8"/>
      <c r="D104" s="8"/>
      <c r="E104" s="8"/>
      <c r="F104" s="8"/>
      <c r="G104" s="8"/>
      <c r="H104" s="8"/>
      <c r="I104" s="8"/>
      <c r="J104" s="8"/>
    </row>
    <row r="106" spans="1:10" ht="13.9" customHeight="1" x14ac:dyDescent="0.25">
      <c r="A106" s="7" t="s">
        <v>18</v>
      </c>
      <c r="B106" s="6" t="s">
        <v>19</v>
      </c>
      <c r="C106" s="6"/>
      <c r="D106" s="6"/>
      <c r="E106" s="6"/>
      <c r="F106" s="5" t="s">
        <v>20</v>
      </c>
      <c r="G106" s="4" t="s">
        <v>21</v>
      </c>
      <c r="H106" s="5" t="s">
        <v>22</v>
      </c>
      <c r="I106" s="5" t="s">
        <v>44</v>
      </c>
      <c r="J106" s="3" t="s">
        <v>24</v>
      </c>
    </row>
    <row r="107" spans="1:10" x14ac:dyDescent="0.25">
      <c r="A107" s="7"/>
      <c r="B107" s="6"/>
      <c r="C107" s="6"/>
      <c r="D107" s="6"/>
      <c r="E107" s="6"/>
      <c r="F107" s="5"/>
      <c r="G107" s="4"/>
      <c r="H107" s="4"/>
      <c r="I107" s="5"/>
      <c r="J107" s="3"/>
    </row>
    <row r="108" spans="1:10" x14ac:dyDescent="0.25">
      <c r="A108" s="2">
        <v>1</v>
      </c>
      <c r="B108" s="1" t="s">
        <v>25</v>
      </c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2"/>
      <c r="B109" s="40" t="s">
        <v>26</v>
      </c>
      <c r="C109" s="40"/>
      <c r="D109" s="40"/>
      <c r="E109" s="40"/>
      <c r="F109" s="19">
        <v>1</v>
      </c>
      <c r="G109" s="20"/>
      <c r="H109" s="20">
        <f>F109*G109</f>
        <v>0</v>
      </c>
      <c r="I109" s="19">
        <v>23</v>
      </c>
      <c r="J109" s="21">
        <f>H109*1.23</f>
        <v>0</v>
      </c>
    </row>
    <row r="110" spans="1:10" x14ac:dyDescent="0.25">
      <c r="A110" s="2"/>
      <c r="B110" s="40" t="s">
        <v>27</v>
      </c>
      <c r="C110" s="40"/>
      <c r="D110" s="40"/>
      <c r="E110" s="40"/>
      <c r="F110" s="19">
        <v>11</v>
      </c>
      <c r="G110" s="20"/>
      <c r="H110" s="20">
        <f>F110*G110</f>
        <v>0</v>
      </c>
      <c r="I110" s="19">
        <v>23</v>
      </c>
      <c r="J110" s="21">
        <f>H110*1.23</f>
        <v>0</v>
      </c>
    </row>
    <row r="111" spans="1:10" x14ac:dyDescent="0.25">
      <c r="A111" s="2"/>
      <c r="B111" s="40" t="s">
        <v>28</v>
      </c>
      <c r="C111" s="40"/>
      <c r="D111" s="40"/>
      <c r="E111" s="40"/>
      <c r="F111" s="19">
        <v>1</v>
      </c>
      <c r="G111" s="20"/>
      <c r="H111" s="20">
        <f>F111*G111</f>
        <v>0</v>
      </c>
      <c r="I111" s="19">
        <v>23</v>
      </c>
      <c r="J111" s="21">
        <f>H111*1.23</f>
        <v>0</v>
      </c>
    </row>
    <row r="112" spans="1:10" x14ac:dyDescent="0.25">
      <c r="A112" s="2"/>
      <c r="B112" s="40" t="s">
        <v>46</v>
      </c>
      <c r="C112" s="40"/>
      <c r="D112" s="40"/>
      <c r="E112" s="40"/>
      <c r="F112" s="19">
        <v>1</v>
      </c>
      <c r="G112" s="20"/>
      <c r="H112" s="20">
        <f>F112*G112</f>
        <v>0</v>
      </c>
      <c r="I112" s="19">
        <v>23</v>
      </c>
      <c r="J112" s="21">
        <f>H112*1.23</f>
        <v>0</v>
      </c>
    </row>
    <row r="113" spans="1:10" x14ac:dyDescent="0.25">
      <c r="A113" s="2"/>
      <c r="B113" s="41" t="s">
        <v>32</v>
      </c>
      <c r="C113" s="41"/>
      <c r="D113" s="41"/>
      <c r="E113" s="41"/>
      <c r="F113" s="22">
        <f>SUM(F109:F112)</f>
        <v>14</v>
      </c>
      <c r="G113" s="23"/>
      <c r="H113" s="23">
        <f>SUM(H109:H112)</f>
        <v>0</v>
      </c>
      <c r="I113" s="22">
        <v>23</v>
      </c>
      <c r="J113" s="24">
        <f>SUM(J109:J112)</f>
        <v>0</v>
      </c>
    </row>
    <row r="114" spans="1:10" x14ac:dyDescent="0.25">
      <c r="A114" s="2"/>
      <c r="B114" s="40" t="s">
        <v>33</v>
      </c>
      <c r="C114" s="40"/>
      <c r="D114" s="40"/>
      <c r="E114" s="40"/>
      <c r="F114" s="19">
        <v>1</v>
      </c>
      <c r="G114" s="20"/>
      <c r="H114" s="20">
        <f>F114*G114</f>
        <v>0</v>
      </c>
      <c r="I114" s="19">
        <v>23</v>
      </c>
      <c r="J114" s="21">
        <f>H114*1.23</f>
        <v>0</v>
      </c>
    </row>
    <row r="115" spans="1:10" x14ac:dyDescent="0.25">
      <c r="A115" s="2"/>
      <c r="B115" s="41" t="s">
        <v>32</v>
      </c>
      <c r="C115" s="41"/>
      <c r="D115" s="41"/>
      <c r="E115" s="41"/>
      <c r="F115" s="22">
        <f>SUM(F114)</f>
        <v>1</v>
      </c>
      <c r="G115" s="23"/>
      <c r="H115" s="23">
        <f>SUM(H114:H114)</f>
        <v>0</v>
      </c>
      <c r="I115" s="22">
        <v>23</v>
      </c>
      <c r="J115" s="24">
        <f>SUM(J114:J114)</f>
        <v>0</v>
      </c>
    </row>
    <row r="116" spans="1:10" x14ac:dyDescent="0.25">
      <c r="A116" s="2">
        <v>2</v>
      </c>
      <c r="B116" s="1" t="s">
        <v>34</v>
      </c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2"/>
      <c r="B117" s="40" t="s">
        <v>35</v>
      </c>
      <c r="C117" s="40"/>
      <c r="D117" s="40"/>
      <c r="E117" s="40"/>
      <c r="F117" s="25">
        <v>15</v>
      </c>
      <c r="G117" s="20"/>
      <c r="H117" s="20">
        <f>F117*G117</f>
        <v>0</v>
      </c>
      <c r="I117" s="19">
        <v>23</v>
      </c>
      <c r="J117" s="21">
        <f>H117*1.23</f>
        <v>0</v>
      </c>
    </row>
    <row r="118" spans="1:10" x14ac:dyDescent="0.25">
      <c r="A118" s="2"/>
      <c r="B118" s="40" t="s">
        <v>36</v>
      </c>
      <c r="C118" s="40"/>
      <c r="D118" s="40"/>
      <c r="E118" s="40"/>
      <c r="F118" s="19">
        <v>3</v>
      </c>
      <c r="G118" s="20"/>
      <c r="H118" s="20">
        <f>F118*G118</f>
        <v>0</v>
      </c>
      <c r="I118" s="19">
        <v>23</v>
      </c>
      <c r="J118" s="21">
        <f>H118*1.23</f>
        <v>0</v>
      </c>
    </row>
    <row r="119" spans="1:10" x14ac:dyDescent="0.25">
      <c r="A119" s="2"/>
      <c r="B119" s="40" t="s">
        <v>38</v>
      </c>
      <c r="C119" s="40"/>
      <c r="D119" s="40"/>
      <c r="E119" s="40"/>
      <c r="F119" s="19">
        <v>1</v>
      </c>
      <c r="G119" s="20"/>
      <c r="H119" s="20">
        <f>F119*G119</f>
        <v>0</v>
      </c>
      <c r="I119" s="19">
        <v>23</v>
      </c>
      <c r="J119" s="21">
        <f>H119*1.23</f>
        <v>0</v>
      </c>
    </row>
    <row r="120" spans="1:10" x14ac:dyDescent="0.25">
      <c r="A120" s="2"/>
      <c r="B120" s="41" t="s">
        <v>32</v>
      </c>
      <c r="C120" s="41"/>
      <c r="D120" s="41"/>
      <c r="E120" s="41"/>
      <c r="F120" s="22">
        <f>SUM(F117:F119)</f>
        <v>19</v>
      </c>
      <c r="G120" s="23"/>
      <c r="H120" s="23">
        <f>SUM(H117:H119)</f>
        <v>0</v>
      </c>
      <c r="I120" s="22">
        <v>23</v>
      </c>
      <c r="J120" s="24">
        <f>SUM(J117:J119)</f>
        <v>0</v>
      </c>
    </row>
    <row r="121" spans="1:10" x14ac:dyDescent="0.25">
      <c r="A121" s="42">
        <v>3</v>
      </c>
      <c r="B121" s="22" t="s">
        <v>39</v>
      </c>
      <c r="C121" s="22"/>
      <c r="D121" s="22"/>
      <c r="E121" s="22"/>
      <c r="F121" s="19">
        <v>5</v>
      </c>
      <c r="G121" s="20"/>
      <c r="H121" s="20">
        <f>F121*G121</f>
        <v>0</v>
      </c>
      <c r="I121" s="19">
        <v>23</v>
      </c>
      <c r="J121" s="21">
        <f>H121*1.23</f>
        <v>0</v>
      </c>
    </row>
    <row r="122" spans="1:10" x14ac:dyDescent="0.25">
      <c r="A122" s="42"/>
      <c r="B122" s="43" t="s">
        <v>32</v>
      </c>
      <c r="C122" s="43"/>
      <c r="D122" s="43"/>
      <c r="E122" s="43"/>
      <c r="F122" s="31">
        <f>SUM(F121:F121)</f>
        <v>5</v>
      </c>
      <c r="G122" s="23"/>
      <c r="H122" s="23">
        <f>SUM(H121:H121)</f>
        <v>0</v>
      </c>
      <c r="I122" s="22">
        <v>23</v>
      </c>
      <c r="J122" s="24">
        <f>SUM(J121:J121)</f>
        <v>0</v>
      </c>
    </row>
    <row r="123" spans="1:10" ht="15.75" x14ac:dyDescent="0.25">
      <c r="A123" s="44" t="s">
        <v>42</v>
      </c>
      <c r="B123" s="44"/>
      <c r="C123" s="44"/>
      <c r="D123" s="44"/>
      <c r="E123" s="44"/>
      <c r="F123" s="26">
        <f>SUM(F113+F115+F120+F122)</f>
        <v>39</v>
      </c>
      <c r="G123" s="27"/>
      <c r="H123" s="28">
        <f>SUM(H113+H115+H120+H122)</f>
        <v>0</v>
      </c>
      <c r="I123" s="28">
        <v>23</v>
      </c>
      <c r="J123" s="29">
        <f>SUM(J113+J115+J120+J122)</f>
        <v>0</v>
      </c>
    </row>
    <row r="125" spans="1:10" ht="15.75" x14ac:dyDescent="0.25">
      <c r="A125" s="8" t="s">
        <v>52</v>
      </c>
      <c r="B125" s="8"/>
      <c r="C125" s="8"/>
      <c r="D125" s="8"/>
      <c r="E125" s="8"/>
      <c r="F125" s="8"/>
      <c r="G125" s="8"/>
      <c r="H125" s="8"/>
      <c r="I125" s="8"/>
      <c r="J125" s="8"/>
    </row>
    <row r="127" spans="1:10" ht="15" customHeight="1" x14ac:dyDescent="0.25">
      <c r="A127" s="7" t="s">
        <v>18</v>
      </c>
      <c r="B127" s="6" t="s">
        <v>19</v>
      </c>
      <c r="C127" s="6"/>
      <c r="D127" s="6"/>
      <c r="E127" s="6"/>
      <c r="F127" s="5" t="s">
        <v>20</v>
      </c>
      <c r="G127" s="4" t="s">
        <v>21</v>
      </c>
      <c r="H127" s="5" t="s">
        <v>22</v>
      </c>
      <c r="I127" s="5" t="s">
        <v>44</v>
      </c>
      <c r="J127" s="3" t="s">
        <v>24</v>
      </c>
    </row>
    <row r="128" spans="1:10" x14ac:dyDescent="0.25">
      <c r="A128" s="7"/>
      <c r="B128" s="6"/>
      <c r="C128" s="6"/>
      <c r="D128" s="6"/>
      <c r="E128" s="6"/>
      <c r="F128" s="5"/>
      <c r="G128" s="4"/>
      <c r="H128" s="4"/>
      <c r="I128" s="5"/>
      <c r="J128" s="3"/>
    </row>
    <row r="129" spans="1:10" x14ac:dyDescent="0.25">
      <c r="A129" s="2">
        <v>1</v>
      </c>
      <c r="B129" s="1" t="s">
        <v>25</v>
      </c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2"/>
      <c r="B130" s="40" t="s">
        <v>31</v>
      </c>
      <c r="C130" s="40"/>
      <c r="D130" s="40"/>
      <c r="E130" s="40"/>
      <c r="F130" s="19">
        <v>1</v>
      </c>
      <c r="G130" s="20"/>
      <c r="H130" s="20">
        <f>F130*G130</f>
        <v>0</v>
      </c>
      <c r="I130" s="19">
        <v>23</v>
      </c>
      <c r="J130" s="21">
        <f>H130*1.23</f>
        <v>0</v>
      </c>
    </row>
    <row r="131" spans="1:10" x14ac:dyDescent="0.25">
      <c r="A131" s="2"/>
      <c r="B131" s="40" t="s">
        <v>27</v>
      </c>
      <c r="C131" s="40"/>
      <c r="D131" s="40"/>
      <c r="E131" s="40"/>
      <c r="F131" s="19">
        <v>9</v>
      </c>
      <c r="G131" s="20"/>
      <c r="H131" s="20">
        <f>F131*G131</f>
        <v>0</v>
      </c>
      <c r="I131" s="19">
        <v>23</v>
      </c>
      <c r="J131" s="21">
        <f>H131*1.23</f>
        <v>0</v>
      </c>
    </row>
    <row r="132" spans="1:10" x14ac:dyDescent="0.25">
      <c r="A132" s="2"/>
      <c r="B132" s="40" t="s">
        <v>53</v>
      </c>
      <c r="C132" s="40"/>
      <c r="D132" s="40"/>
      <c r="E132" s="40"/>
      <c r="F132" s="19">
        <v>1</v>
      </c>
      <c r="G132" s="20"/>
      <c r="H132" s="20">
        <f>F132*G132</f>
        <v>0</v>
      </c>
      <c r="I132" s="19">
        <v>23</v>
      </c>
      <c r="J132" s="21">
        <f>H132*1.23</f>
        <v>0</v>
      </c>
    </row>
    <row r="133" spans="1:10" x14ac:dyDescent="0.25">
      <c r="A133" s="2"/>
      <c r="B133" s="41" t="s">
        <v>32</v>
      </c>
      <c r="C133" s="41"/>
      <c r="D133" s="41"/>
      <c r="E133" s="41"/>
      <c r="F133" s="22">
        <f>SUM(F130:F132)</f>
        <v>11</v>
      </c>
      <c r="G133" s="23"/>
      <c r="H133" s="23">
        <f>SUM(H130:H132)</f>
        <v>0</v>
      </c>
      <c r="I133" s="22">
        <v>23</v>
      </c>
      <c r="J133" s="24">
        <f>SUM(J130:J132)</f>
        <v>0</v>
      </c>
    </row>
    <row r="134" spans="1:10" x14ac:dyDescent="0.25">
      <c r="A134" s="2"/>
      <c r="B134" s="40" t="s">
        <v>33</v>
      </c>
      <c r="C134" s="40"/>
      <c r="D134" s="40"/>
      <c r="E134" s="40"/>
      <c r="F134" s="19">
        <v>1</v>
      </c>
      <c r="G134" s="20"/>
      <c r="H134" s="20">
        <f>F134*G134</f>
        <v>0</v>
      </c>
      <c r="I134" s="19">
        <v>23</v>
      </c>
      <c r="J134" s="21">
        <f>H134*1.23</f>
        <v>0</v>
      </c>
    </row>
    <row r="135" spans="1:10" x14ac:dyDescent="0.25">
      <c r="A135" s="2"/>
      <c r="B135" s="41" t="s">
        <v>32</v>
      </c>
      <c r="C135" s="41"/>
      <c r="D135" s="41"/>
      <c r="E135" s="41"/>
      <c r="F135" s="22">
        <f>SUM(F134)</f>
        <v>1</v>
      </c>
      <c r="G135" s="23"/>
      <c r="H135" s="23">
        <f>SUM(H134:H134)</f>
        <v>0</v>
      </c>
      <c r="I135" s="22">
        <v>23</v>
      </c>
      <c r="J135" s="24">
        <f>SUM(J134:J134)</f>
        <v>0</v>
      </c>
    </row>
    <row r="136" spans="1:10" x14ac:dyDescent="0.25">
      <c r="A136" s="2">
        <v>2</v>
      </c>
      <c r="B136" s="1" t="s">
        <v>34</v>
      </c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2"/>
      <c r="B137" s="40" t="s">
        <v>35</v>
      </c>
      <c r="C137" s="40"/>
      <c r="D137" s="40"/>
      <c r="E137" s="40"/>
      <c r="F137" s="25">
        <v>11</v>
      </c>
      <c r="G137" s="20"/>
      <c r="H137" s="20">
        <f>F137*G137</f>
        <v>0</v>
      </c>
      <c r="I137" s="19">
        <v>23</v>
      </c>
      <c r="J137" s="21">
        <f>H137*1.23</f>
        <v>0</v>
      </c>
    </row>
    <row r="138" spans="1:10" x14ac:dyDescent="0.25">
      <c r="A138" s="2"/>
      <c r="B138" s="40" t="s">
        <v>36</v>
      </c>
      <c r="C138" s="40"/>
      <c r="D138" s="40"/>
      <c r="E138" s="40"/>
      <c r="F138" s="19">
        <v>2</v>
      </c>
      <c r="G138" s="20"/>
      <c r="H138" s="20">
        <f>F138*G138</f>
        <v>0</v>
      </c>
      <c r="I138" s="19">
        <v>23</v>
      </c>
      <c r="J138" s="21">
        <f>H138*1.23</f>
        <v>0</v>
      </c>
    </row>
    <row r="139" spans="1:10" x14ac:dyDescent="0.25">
      <c r="A139" s="2"/>
      <c r="B139" s="41" t="s">
        <v>32</v>
      </c>
      <c r="C139" s="41"/>
      <c r="D139" s="41"/>
      <c r="E139" s="41"/>
      <c r="F139" s="22">
        <f>SUM(F137:F138)</f>
        <v>13</v>
      </c>
      <c r="G139" s="23"/>
      <c r="H139" s="23">
        <f>SUM(H137:H138)</f>
        <v>0</v>
      </c>
      <c r="I139" s="22">
        <v>23</v>
      </c>
      <c r="J139" s="24">
        <f>SUM(J137:J138)</f>
        <v>0</v>
      </c>
    </row>
    <row r="140" spans="1:10" x14ac:dyDescent="0.25">
      <c r="A140" s="42">
        <v>3</v>
      </c>
      <c r="B140" s="22" t="s">
        <v>39</v>
      </c>
      <c r="C140" s="22"/>
      <c r="D140" s="22"/>
      <c r="E140" s="22"/>
      <c r="F140" s="19">
        <v>5</v>
      </c>
      <c r="G140" s="20"/>
      <c r="H140" s="20">
        <f>F140*G140</f>
        <v>0</v>
      </c>
      <c r="I140" s="19">
        <v>23</v>
      </c>
      <c r="J140" s="21">
        <f>H140*1.23</f>
        <v>0</v>
      </c>
    </row>
    <row r="141" spans="1:10" x14ac:dyDescent="0.25">
      <c r="A141" s="42"/>
      <c r="B141" s="43" t="s">
        <v>32</v>
      </c>
      <c r="C141" s="43"/>
      <c r="D141" s="43"/>
      <c r="E141" s="43"/>
      <c r="F141" s="31">
        <f>SUM(F140:F140)</f>
        <v>5</v>
      </c>
      <c r="G141" s="23"/>
      <c r="H141" s="23">
        <f>SUM(H140:H140)</f>
        <v>0</v>
      </c>
      <c r="I141" s="22">
        <v>23</v>
      </c>
      <c r="J141" s="24">
        <f>SUM(J140:J140)</f>
        <v>0</v>
      </c>
    </row>
    <row r="142" spans="1:10" ht="15.75" x14ac:dyDescent="0.25">
      <c r="A142" s="44" t="s">
        <v>42</v>
      </c>
      <c r="B142" s="44"/>
      <c r="C142" s="44"/>
      <c r="D142" s="44"/>
      <c r="E142" s="44"/>
      <c r="F142" s="26">
        <f>SUM(F133+F135+F139+F141)</f>
        <v>30</v>
      </c>
      <c r="G142" s="32"/>
      <c r="H142" s="28">
        <f>SUM(H133+H135+H139+H141)</f>
        <v>0</v>
      </c>
      <c r="I142" s="28">
        <v>23</v>
      </c>
      <c r="J142" s="29">
        <f>SUM(J141+J139+J135+J133)</f>
        <v>0</v>
      </c>
    </row>
    <row r="144" spans="1:10" x14ac:dyDescent="0.25">
      <c r="A144" s="15" t="s">
        <v>54</v>
      </c>
    </row>
    <row r="146" spans="3:9" x14ac:dyDescent="0.25">
      <c r="C146" s="33" t="s">
        <v>55</v>
      </c>
      <c r="D146" s="15" t="s">
        <v>56</v>
      </c>
      <c r="E146" s="34">
        <f>SUM(H48+H68+H89+H100+H123+H142)</f>
        <v>0</v>
      </c>
      <c r="F146" s="35" t="s">
        <v>57</v>
      </c>
    </row>
    <row r="147" spans="3:9" x14ac:dyDescent="0.25">
      <c r="C147" s="33" t="s">
        <v>55</v>
      </c>
      <c r="D147" s="15" t="s">
        <v>58</v>
      </c>
      <c r="E147" s="36">
        <f>E146*23%</f>
        <v>0</v>
      </c>
      <c r="F147" s="35" t="s">
        <v>57</v>
      </c>
    </row>
    <row r="148" spans="3:9" ht="17.25" x14ac:dyDescent="0.3">
      <c r="C148" s="37" t="s">
        <v>55</v>
      </c>
      <c r="D148" s="15" t="s">
        <v>59</v>
      </c>
      <c r="E148" s="38">
        <f>SUM(J48+J68+J89+J100+J123+J142)</f>
        <v>0</v>
      </c>
      <c r="F148" s="39" t="s">
        <v>57</v>
      </c>
    </row>
    <row r="150" spans="3:9" x14ac:dyDescent="0.25">
      <c r="C150" s="37" t="s">
        <v>55</v>
      </c>
      <c r="D150" s="15" t="s">
        <v>60</v>
      </c>
      <c r="E150" s="45" t="s">
        <v>61</v>
      </c>
      <c r="F150" s="45"/>
      <c r="G150" s="45"/>
      <c r="H150" s="45"/>
      <c r="I150" s="45"/>
    </row>
    <row r="151" spans="3:9" x14ac:dyDescent="0.25">
      <c r="E151" s="45" t="s">
        <v>61</v>
      </c>
      <c r="F151" s="45"/>
      <c r="G151" s="45"/>
      <c r="H151" s="45"/>
      <c r="I151" s="45"/>
    </row>
  </sheetData>
  <mergeCells count="152">
    <mergeCell ref="E151:I151"/>
    <mergeCell ref="A136:A139"/>
    <mergeCell ref="B136:J136"/>
    <mergeCell ref="B137:E137"/>
    <mergeCell ref="B138:E138"/>
    <mergeCell ref="B139:E139"/>
    <mergeCell ref="A140:A141"/>
    <mergeCell ref="B141:E141"/>
    <mergeCell ref="A142:E142"/>
    <mergeCell ref="E150:I150"/>
    <mergeCell ref="A125:J125"/>
    <mergeCell ref="A127:A128"/>
    <mergeCell ref="B127:E128"/>
    <mergeCell ref="F127:F128"/>
    <mergeCell ref="G127:G128"/>
    <mergeCell ref="H127:H128"/>
    <mergeCell ref="I127:I128"/>
    <mergeCell ref="J127:J128"/>
    <mergeCell ref="A129:A135"/>
    <mergeCell ref="B129:J129"/>
    <mergeCell ref="B130:E130"/>
    <mergeCell ref="B131:E131"/>
    <mergeCell ref="B132:E132"/>
    <mergeCell ref="B133:E133"/>
    <mergeCell ref="B134:E134"/>
    <mergeCell ref="B135:E135"/>
    <mergeCell ref="A116:A120"/>
    <mergeCell ref="B116:J116"/>
    <mergeCell ref="B117:E117"/>
    <mergeCell ref="B118:E118"/>
    <mergeCell ref="B119:E119"/>
    <mergeCell ref="B120:E120"/>
    <mergeCell ref="A121:A122"/>
    <mergeCell ref="B122:E122"/>
    <mergeCell ref="A123:E123"/>
    <mergeCell ref="A108:A115"/>
    <mergeCell ref="B108:J108"/>
    <mergeCell ref="B109:E109"/>
    <mergeCell ref="B110:E110"/>
    <mergeCell ref="B111:E111"/>
    <mergeCell ref="B112:E112"/>
    <mergeCell ref="B113:E113"/>
    <mergeCell ref="B114:E114"/>
    <mergeCell ref="B115:E115"/>
    <mergeCell ref="A96:A99"/>
    <mergeCell ref="B96:J96"/>
    <mergeCell ref="B97:E97"/>
    <mergeCell ref="B98:E98"/>
    <mergeCell ref="B99:E99"/>
    <mergeCell ref="A100:E100"/>
    <mergeCell ref="A104:J104"/>
    <mergeCell ref="A106:A107"/>
    <mergeCell ref="B106:E107"/>
    <mergeCell ref="F106:F107"/>
    <mergeCell ref="G106:G107"/>
    <mergeCell ref="H106:H107"/>
    <mergeCell ref="I106:I107"/>
    <mergeCell ref="J106:J107"/>
    <mergeCell ref="A86:A88"/>
    <mergeCell ref="B88:E88"/>
    <mergeCell ref="A89:E89"/>
    <mergeCell ref="A92:J92"/>
    <mergeCell ref="A94:A95"/>
    <mergeCell ref="B94:E95"/>
    <mergeCell ref="F94:F95"/>
    <mergeCell ref="G94:G95"/>
    <mergeCell ref="H94:H95"/>
    <mergeCell ref="I94:I95"/>
    <mergeCell ref="J94:J95"/>
    <mergeCell ref="A74:A80"/>
    <mergeCell ref="B74:J74"/>
    <mergeCell ref="B75:E75"/>
    <mergeCell ref="B76:E76"/>
    <mergeCell ref="B77:E77"/>
    <mergeCell ref="B78:E78"/>
    <mergeCell ref="B79:E79"/>
    <mergeCell ref="B80:E80"/>
    <mergeCell ref="A81:A85"/>
    <mergeCell ref="B81:J81"/>
    <mergeCell ref="B82:E82"/>
    <mergeCell ref="B83:E83"/>
    <mergeCell ref="B84:E84"/>
    <mergeCell ref="B85:E85"/>
    <mergeCell ref="A68:E68"/>
    <mergeCell ref="A70:J70"/>
    <mergeCell ref="A72:A73"/>
    <mergeCell ref="B72:E73"/>
    <mergeCell ref="F72:F73"/>
    <mergeCell ref="G72:G73"/>
    <mergeCell ref="H72:H73"/>
    <mergeCell ref="I72:I73"/>
    <mergeCell ref="J72:J73"/>
    <mergeCell ref="A57:A62"/>
    <mergeCell ref="B57:J57"/>
    <mergeCell ref="B58:E58"/>
    <mergeCell ref="B59:E59"/>
    <mergeCell ref="B60:E60"/>
    <mergeCell ref="B61:E61"/>
    <mergeCell ref="B62:E62"/>
    <mergeCell ref="A63:A67"/>
    <mergeCell ref="B63:J63"/>
    <mergeCell ref="B64:E64"/>
    <mergeCell ref="B65:E65"/>
    <mergeCell ref="B66:E66"/>
    <mergeCell ref="B67:E67"/>
    <mergeCell ref="A48:E48"/>
    <mergeCell ref="A53:J53"/>
    <mergeCell ref="A55:A56"/>
    <mergeCell ref="B55:E56"/>
    <mergeCell ref="F55:F56"/>
    <mergeCell ref="G55:G56"/>
    <mergeCell ref="H55:H56"/>
    <mergeCell ref="I55:I56"/>
    <mergeCell ref="J55:J56"/>
    <mergeCell ref="A38:A43"/>
    <mergeCell ref="B38:J38"/>
    <mergeCell ref="B39:E39"/>
    <mergeCell ref="B40:E40"/>
    <mergeCell ref="B41:E41"/>
    <mergeCell ref="B42:E42"/>
    <mergeCell ref="B43:E43"/>
    <mergeCell ref="A44:A47"/>
    <mergeCell ref="B47:E47"/>
    <mergeCell ref="A28:A37"/>
    <mergeCell ref="B28:J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A16:J16"/>
    <mergeCell ref="A24:J24"/>
    <mergeCell ref="A26:A27"/>
    <mergeCell ref="B26:E27"/>
    <mergeCell ref="F26:F27"/>
    <mergeCell ref="G26:G27"/>
    <mergeCell ref="H26:H27"/>
    <mergeCell ref="I26:I27"/>
    <mergeCell ref="J26:J27"/>
    <mergeCell ref="A3:D3"/>
    <mergeCell ref="A5:D5"/>
    <mergeCell ref="A6:E6"/>
    <mergeCell ref="A7:E7"/>
    <mergeCell ref="A8:E8"/>
    <mergeCell ref="A9:E9"/>
    <mergeCell ref="A10:E10"/>
    <mergeCell ref="A11:E11"/>
    <mergeCell ref="A14:J14"/>
  </mergeCells>
  <pageMargins left="0.7" right="0.55625000000000002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Gucik Janusz</dc:creator>
  <dc:description/>
  <cp:lastModifiedBy>Sawicka-Mucha Katarzyna</cp:lastModifiedBy>
  <cp:revision>10</cp:revision>
  <cp:lastPrinted>2023-04-13T12:58:01Z</cp:lastPrinted>
  <dcterms:created xsi:type="dcterms:W3CDTF">2023-04-12T06:01:14Z</dcterms:created>
  <dcterms:modified xsi:type="dcterms:W3CDTF">2023-04-14T09:06:35Z</dcterms:modified>
  <dc:language>pl-PL</dc:language>
</cp:coreProperties>
</file>